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7B97DBBC-EF5C-4131-B77C-4C12B9A27D8E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Sheet1!$A$2:$I$55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2" l="1"/>
  <c r="B65" i="2"/>
  <c r="B57" i="2" l="1"/>
  <c r="B20" i="2"/>
  <c r="E57" i="1"/>
  <c r="D57" i="1"/>
  <c r="F57" i="1" l="1"/>
  <c r="F3" i="1" l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G1" i="1" l="1"/>
</calcChain>
</file>

<file path=xl/sharedStrings.xml><?xml version="1.0" encoding="utf-8"?>
<sst xmlns="http://schemas.openxmlformats.org/spreadsheetml/2006/main" count="258" uniqueCount="91">
  <si>
    <t>التاريخ</t>
  </si>
  <si>
    <t>مصاريف</t>
  </si>
  <si>
    <t>المستلم</t>
  </si>
  <si>
    <t>الرصيد</t>
  </si>
  <si>
    <t>رقم القطعه</t>
  </si>
  <si>
    <t>البند</t>
  </si>
  <si>
    <t>ملاحظات</t>
  </si>
  <si>
    <t xml:space="preserve">ادوات سباكة </t>
  </si>
  <si>
    <t>مصنعية كهربائي</t>
  </si>
  <si>
    <t xml:space="preserve">كشف رقم </t>
  </si>
  <si>
    <t>كشف رقم 1</t>
  </si>
  <si>
    <t xml:space="preserve">بيـــــــــــــــــــــــــــــــــــــــــــــــــــــــــــــــــــــــان </t>
  </si>
  <si>
    <t>صاحب العهدة</t>
  </si>
  <si>
    <t>ادارة الحسابات</t>
  </si>
  <si>
    <t xml:space="preserve">1.5طن اسمنت </t>
  </si>
  <si>
    <t xml:space="preserve">مصنعية سباكة </t>
  </si>
  <si>
    <t>سند صرف  1126</t>
  </si>
  <si>
    <t>سند صرف 1288</t>
  </si>
  <si>
    <t>سند صرف 1294</t>
  </si>
  <si>
    <t>سند صرف 1484</t>
  </si>
  <si>
    <t xml:space="preserve">اجرة لودر </t>
  </si>
  <si>
    <t xml:space="preserve">ورشة الرخام </t>
  </si>
  <si>
    <t xml:space="preserve">عمولة مهندس </t>
  </si>
  <si>
    <t>طوب ابيض</t>
  </si>
  <si>
    <t>4.5طن اسمنت</t>
  </si>
  <si>
    <t>رمل وزلط</t>
  </si>
  <si>
    <t>ردم احلال 4 جرارات</t>
  </si>
  <si>
    <t>خلاطة</t>
  </si>
  <si>
    <t xml:space="preserve">اجرة بناء </t>
  </si>
  <si>
    <t>باب صاج</t>
  </si>
  <si>
    <t>علب حديد للسقف</t>
  </si>
  <si>
    <t xml:space="preserve">مصنعية حداد السقف </t>
  </si>
  <si>
    <t xml:space="preserve">حفر بير  ومباني وصبة </t>
  </si>
  <si>
    <t xml:space="preserve">اسياخ حديد للبير </t>
  </si>
  <si>
    <t>ادوات كهرباء مفاتيح اوتوماتيك</t>
  </si>
  <si>
    <t xml:space="preserve">مصنعية محارة </t>
  </si>
  <si>
    <t xml:space="preserve">اعمال جبسون بورد + المصناعية </t>
  </si>
  <si>
    <t>ادوات سباكة ماتورة مياه</t>
  </si>
  <si>
    <t xml:space="preserve">ادوات كهرباء  </t>
  </si>
  <si>
    <t xml:space="preserve">كالرك لتنزيل المعدات </t>
  </si>
  <si>
    <t xml:space="preserve">عداد كهرباء </t>
  </si>
  <si>
    <t>اكرميات تركيب الالات</t>
  </si>
  <si>
    <t xml:space="preserve">نالون نقل الالات </t>
  </si>
  <si>
    <t xml:space="preserve">كارتة وطريق </t>
  </si>
  <si>
    <t xml:space="preserve">الماظة ماكينة </t>
  </si>
  <si>
    <t>اسكتشات تلميع</t>
  </si>
  <si>
    <t>متر وزاويا</t>
  </si>
  <si>
    <t>احزية كزالك</t>
  </si>
  <si>
    <t xml:space="preserve">عدد لزوم الشغل </t>
  </si>
  <si>
    <t xml:space="preserve">فرش تلميع  وملح وكلة </t>
  </si>
  <si>
    <t>الماظة صاروح</t>
  </si>
  <si>
    <t>2مشمع</t>
  </si>
  <si>
    <t xml:space="preserve">تاكس لنقل الرخام داخل الورشة </t>
  </si>
  <si>
    <t>2صاروخ</t>
  </si>
  <si>
    <t>مصنعية بناء</t>
  </si>
  <si>
    <t xml:space="preserve">رمل  </t>
  </si>
  <si>
    <t>تعديل الباب الصاج</t>
  </si>
  <si>
    <t>مصنعية حداد  تعديل الباب الصاج</t>
  </si>
  <si>
    <t>منشار  قضيب 6متر  ماتور 15حصان + ماتور 1حصان رفع وتنزيل +1 حصان دخول وخروج</t>
  </si>
  <si>
    <t xml:space="preserve">جلاية تلميع رخام ضغط هواء </t>
  </si>
  <si>
    <t>كومبروسر هواء</t>
  </si>
  <si>
    <t xml:space="preserve">استندات حديد </t>
  </si>
  <si>
    <t>اصول ثابتة</t>
  </si>
  <si>
    <t>...................................</t>
  </si>
  <si>
    <t>..........................</t>
  </si>
  <si>
    <t>تسوية عهدة / هاني الحجار</t>
  </si>
  <si>
    <t>مقص ومشحمه</t>
  </si>
  <si>
    <t xml:space="preserve">جزئي </t>
  </si>
  <si>
    <t xml:space="preserve">الخصوم </t>
  </si>
  <si>
    <t xml:space="preserve">الاصول الثابتة </t>
  </si>
  <si>
    <t xml:space="preserve">الالات والمعدات </t>
  </si>
  <si>
    <t xml:space="preserve">المباني </t>
  </si>
  <si>
    <t xml:space="preserve">الاصول المتداولة </t>
  </si>
  <si>
    <t xml:space="preserve">خزينة </t>
  </si>
  <si>
    <t xml:space="preserve">بنك </t>
  </si>
  <si>
    <t>عملاء</t>
  </si>
  <si>
    <t>ا.ق</t>
  </si>
  <si>
    <t xml:space="preserve">مخزون </t>
  </si>
  <si>
    <t xml:space="preserve">اجمالي البضاعة </t>
  </si>
  <si>
    <t xml:space="preserve">حقوق ملكية </t>
  </si>
  <si>
    <t xml:space="preserve">راس المال </t>
  </si>
  <si>
    <t>الحاج احمد</t>
  </si>
  <si>
    <t xml:space="preserve">هاني الحجار </t>
  </si>
  <si>
    <t xml:space="preserve">كلي </t>
  </si>
  <si>
    <t xml:space="preserve">ارباح العام </t>
  </si>
  <si>
    <t xml:space="preserve">اربح مرحلة </t>
  </si>
  <si>
    <t xml:space="preserve">دائنون </t>
  </si>
  <si>
    <t>ا.ء</t>
  </si>
  <si>
    <t xml:space="preserve">قروض </t>
  </si>
  <si>
    <t xml:space="preserve">اجمالي معدات التشغيل </t>
  </si>
  <si>
    <t>اجمالي التاْسيس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</si>
</sst>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_-* #,##0.00\ _د_._إ_._‏_-;\-* #,##0.00\ _د_._إ_._‏_-;_-* &quot;-&quot;??\ _د_._إ_._‏_-;_-@_-"/>
    <numFmt numFmtId="166" formatCode="[$-1010000]d/m/yyyy;@"/>
    <numFmt numFmtId="167" formatCode="_-* #,##0\ _د_._إ_._‏_-;\-* #,##0\ _د_._إ_._‏_-;_-* &quot;-&quot;??\ _د_._إ_._‏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singleAccounting"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 val="singleAccounting"/>
      <sz val="18"/>
      <color theme="1"/>
      <name val="Calibri"/>
      <family val="2"/>
      <scheme val="minor"/>
    </font>
    <font>
      <u/>
      <sz val="20"/>
      <color theme="1"/>
      <name val="Calibri"/>
      <family val="2"/>
      <charset val="178"/>
      <scheme val="minor"/>
    </font>
    <font>
      <b/>
      <u val="singleAccounting"/>
      <sz val="26"/>
      <color theme="1"/>
      <name val="Calibri"/>
      <family val="2"/>
      <scheme val="minor"/>
    </font>
    <font>
      <b/>
      <u val="double"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i/>
      <sz val="28"/>
      <color theme="1"/>
      <name val="Calibri"/>
      <family val="2"/>
      <scheme val="minor"/>
    </font>
    <font>
      <b/>
      <u/>
      <sz val="36"/>
      <color rgb="FFFF0000"/>
      <name val="Calibri"/>
      <family val="2"/>
      <charset val="178"/>
      <scheme val="minor"/>
    </font>
    <font>
      <b/>
      <u/>
      <sz val="36"/>
      <color rgb="FFFF0000"/>
      <name val="Calibri"/>
      <family val="2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</font>
    <font>
      <b/>
      <sz val="20"/>
      <color theme="1"/>
      <name val="Calibri"/>
      <family val="2"/>
      <scheme val="minor"/>
    </font>
    <font>
      <b/>
      <u val="singleAccounting"/>
      <sz val="28"/>
      <color theme="1"/>
      <name val="Calibri"/>
      <family val="2"/>
      <scheme val="minor"/>
    </font>
    <font>
      <b/>
      <u/>
      <sz val="28"/>
      <color rgb="FFFF0000"/>
      <name val="Calibri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4"/>
      <color theme="1"/>
      <name val="Calibri"/>
      <family val="2"/>
    </font>
    <font>
      <sz val="12"/>
      <color theme="1"/>
      <name val="Calibri"/>
      <family val="2"/>
    </font>
    <font>
      <b/>
      <u val="singleAccounting"/>
      <sz val="11"/>
      <color theme="1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165" fontId="2" fillId="0" borderId="0" xfId="1" applyFont="1" applyAlignment="1">
      <alignment horizontal="right"/>
    </xf>
    <xf numFmtId="167" fontId="2" fillId="0" borderId="0" xfId="1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67" fontId="4" fillId="0" borderId="0" xfId="1" applyNumberFormat="1" applyFont="1" applyAlignment="1">
      <alignment horizontal="center"/>
    </xf>
    <xf numFmtId="0" fontId="5" fillId="0" borderId="0" xfId="0" applyFont="1"/>
    <xf numFmtId="167" fontId="6" fillId="0" borderId="0" xfId="1" applyNumberFormat="1" applyFont="1" applyAlignment="1">
      <alignment horizontal="center" vertical="center"/>
    </xf>
    <xf numFmtId="167" fontId="7" fillId="0" borderId="0" xfId="1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5" fontId="9" fillId="0" borderId="0" xfId="1" applyFont="1" applyAlignment="1">
      <alignment horizontal="center" vertical="center"/>
    </xf>
    <xf numFmtId="167" fontId="9" fillId="0" borderId="0" xfId="1" applyNumberFormat="1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165" fontId="11" fillId="0" borderId="0" xfId="1" applyFont="1" applyAlignment="1">
      <alignment horizontal="right" vertical="center"/>
    </xf>
    <xf numFmtId="167" fontId="9" fillId="0" borderId="9" xfId="1" applyNumberFormat="1" applyFont="1" applyBorder="1" applyAlignment="1">
      <alignment horizontal="center" vertical="center"/>
    </xf>
    <xf numFmtId="167" fontId="9" fillId="0" borderId="10" xfId="1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5" fontId="12" fillId="0" borderId="0" xfId="1" applyFont="1" applyAlignment="1">
      <alignment horizontal="center" vertical="center"/>
    </xf>
    <xf numFmtId="167" fontId="12" fillId="0" borderId="0" xfId="1" applyNumberFormat="1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67" fontId="14" fillId="0" borderId="7" xfId="1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167" fontId="15" fillId="0" borderId="1" xfId="1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center"/>
    </xf>
    <xf numFmtId="0" fontId="20" fillId="0" borderId="0" xfId="0" applyFont="1"/>
    <xf numFmtId="0" fontId="15" fillId="2" borderId="4" xfId="0" applyFont="1" applyFill="1" applyBorder="1" applyAlignment="1">
      <alignment horizontal="center" vertical="center"/>
    </xf>
    <xf numFmtId="166" fontId="16" fillId="3" borderId="2" xfId="0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right" vertical="center"/>
    </xf>
    <xf numFmtId="167" fontId="15" fillId="2" borderId="2" xfId="1" applyNumberFormat="1" applyFont="1" applyFill="1" applyBorder="1" applyAlignment="1">
      <alignment horizontal="center" vertical="center"/>
    </xf>
    <xf numFmtId="167" fontId="17" fillId="2" borderId="2" xfId="1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 vertical="center"/>
    </xf>
    <xf numFmtId="167" fontId="17" fillId="0" borderId="1" xfId="1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0" fontId="22" fillId="0" borderId="1" xfId="0" applyFont="1" applyBorder="1" applyAlignment="1">
      <alignment horizontal="right" vertical="center"/>
    </xf>
    <xf numFmtId="0" fontId="22" fillId="3" borderId="2" xfId="0" applyFont="1" applyFill="1" applyBorder="1" applyAlignment="1">
      <alignment horizontal="right" vertical="center"/>
    </xf>
    <xf numFmtId="0" fontId="22" fillId="0" borderId="1" xfId="0" applyFont="1" applyBorder="1" applyAlignment="1">
      <alignment horizontal="right" vertical="center" wrapText="1"/>
    </xf>
    <xf numFmtId="167" fontId="2" fillId="0" borderId="1" xfId="1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right" vertical="center"/>
    </xf>
    <xf numFmtId="0" fontId="24" fillId="0" borderId="1" xfId="0" applyFont="1" applyBorder="1" applyAlignment="1">
      <alignment horizontal="right" vertical="center"/>
    </xf>
    <xf numFmtId="0" fontId="24" fillId="3" borderId="2" xfId="0" applyFont="1" applyFill="1" applyBorder="1" applyAlignment="1">
      <alignment horizontal="right" vertical="center"/>
    </xf>
    <xf numFmtId="167" fontId="0" fillId="0" borderId="0" xfId="0" applyNumberFormat="1"/>
    <xf numFmtId="167" fontId="24" fillId="0" borderId="1" xfId="1" applyNumberFormat="1" applyFont="1" applyBorder="1" applyAlignment="1">
      <alignment horizontal="center" vertical="center"/>
    </xf>
    <xf numFmtId="167" fontId="0" fillId="0" borderId="1" xfId="1" applyNumberFormat="1" applyFont="1" applyBorder="1"/>
    <xf numFmtId="167" fontId="2" fillId="2" borderId="1" xfId="1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right" vertical="center"/>
    </xf>
    <xf numFmtId="0" fontId="24" fillId="3" borderId="1" xfId="0" applyFont="1" applyFill="1" applyBorder="1" applyAlignment="1">
      <alignment horizontal="right" vertical="center"/>
    </xf>
    <xf numFmtId="0" fontId="0" fillId="0" borderId="1" xfId="0" applyBorder="1"/>
    <xf numFmtId="0" fontId="27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4" borderId="1" xfId="0" applyFill="1" applyBorder="1"/>
    <xf numFmtId="167" fontId="25" fillId="4" borderId="1" xfId="1" applyNumberFormat="1" applyFont="1" applyFill="1" applyBorder="1"/>
    <xf numFmtId="167" fontId="26" fillId="5" borderId="1" xfId="0" applyNumberFormat="1" applyFont="1" applyFill="1" applyBorder="1"/>
  </cellXfs>
  <cellStyles count="2">
    <cellStyle name="Comma" xfId="1" builtinId="3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1"/>
  <sheetViews>
    <sheetView showGridLines="0" rightToLeft="1" zoomScale="40" zoomScaleNormal="40" workbookViewId="0">
      <pane xSplit="1" ySplit="2" topLeftCell="C54" activePane="bottomRight" state="frozen"/>
      <selection pane="topRight" activeCell="B1" sqref="B1"/>
      <selection pane="bottomLeft" activeCell="A3" sqref="A3"/>
      <selection pane="bottomRight" activeCell="C54" sqref="C54"/>
    </sheetView>
  </sheetViews>
  <sheetFormatPr defaultColWidth="9" defaultRowHeight="36" x14ac:dyDescent="0.55000000000000004"/>
  <cols>
    <col min="1" max="1" width="47.140625" style="1" customWidth="1"/>
    <col min="2" max="2" width="37.42578125" style="1" customWidth="1"/>
    <col min="3" max="3" width="129.85546875" style="2" bestFit="1" customWidth="1"/>
    <col min="4" max="4" width="35.42578125" style="7" customWidth="1"/>
    <col min="5" max="5" width="33.42578125" style="3" customWidth="1"/>
    <col min="6" max="6" width="36" style="5" customWidth="1"/>
    <col min="7" max="7" width="44.85546875" style="6" customWidth="1"/>
    <col min="8" max="8" width="113.5703125" style="35" bestFit="1" customWidth="1"/>
    <col min="9" max="9" width="52.42578125" style="36" bestFit="1" customWidth="1"/>
    <col min="10" max="16384" width="9" style="1"/>
  </cols>
  <sheetData>
    <row r="1" spans="1:9" s="4" customFormat="1" ht="93" customHeight="1" thickBot="1" x14ac:dyDescent="0.3">
      <c r="A1" s="10"/>
      <c r="B1" s="10"/>
      <c r="C1" s="11" t="s">
        <v>65</v>
      </c>
      <c r="D1" s="12"/>
      <c r="E1" s="12"/>
      <c r="F1" s="12"/>
      <c r="G1" s="13">
        <f ca="1">TODAY()</f>
        <v>45253</v>
      </c>
      <c r="H1" s="30"/>
      <c r="I1" s="30"/>
    </row>
    <row r="2" spans="1:9" s="9" customFormat="1" ht="146.25" customHeight="1" thickTop="1" thickBot="1" x14ac:dyDescent="0.3">
      <c r="A2" s="21" t="s">
        <v>9</v>
      </c>
      <c r="B2" s="22" t="s">
        <v>0</v>
      </c>
      <c r="C2" s="22" t="s">
        <v>11</v>
      </c>
      <c r="D2" s="23" t="s">
        <v>1</v>
      </c>
      <c r="E2" s="23" t="s">
        <v>2</v>
      </c>
      <c r="F2" s="23" t="s">
        <v>3</v>
      </c>
      <c r="G2" s="22" t="s">
        <v>4</v>
      </c>
      <c r="H2" s="31" t="s">
        <v>5</v>
      </c>
      <c r="I2" s="32" t="s">
        <v>6</v>
      </c>
    </row>
    <row r="3" spans="1:9" s="24" customFormat="1" ht="65.25" customHeight="1" thickTop="1" x14ac:dyDescent="0.25">
      <c r="A3" s="37" t="s">
        <v>10</v>
      </c>
      <c r="B3" s="38">
        <v>45136</v>
      </c>
      <c r="C3" s="39" t="s">
        <v>16</v>
      </c>
      <c r="D3" s="40"/>
      <c r="E3" s="40">
        <v>50000</v>
      </c>
      <c r="F3" s="41">
        <f>E3</f>
        <v>50000</v>
      </c>
      <c r="G3" s="42"/>
      <c r="H3" s="43"/>
      <c r="I3" s="44"/>
    </row>
    <row r="4" spans="1:9" s="24" customFormat="1" ht="65.25" customHeight="1" x14ac:dyDescent="0.25">
      <c r="A4" s="45" t="s">
        <v>10</v>
      </c>
      <c r="B4" s="45">
        <v>45162</v>
      </c>
      <c r="C4" s="25" t="s">
        <v>17</v>
      </c>
      <c r="D4" s="26"/>
      <c r="E4" s="26">
        <v>100000</v>
      </c>
      <c r="F4" s="46">
        <f>F3+E4-D4</f>
        <v>150000</v>
      </c>
      <c r="G4" s="27"/>
      <c r="H4" s="28"/>
      <c r="I4" s="29"/>
    </row>
    <row r="5" spans="1:9" s="24" customFormat="1" ht="65.25" customHeight="1" x14ac:dyDescent="0.25">
      <c r="A5" s="37" t="s">
        <v>10</v>
      </c>
      <c r="B5" s="38">
        <v>45165</v>
      </c>
      <c r="C5" s="39" t="s">
        <v>18</v>
      </c>
      <c r="D5" s="40"/>
      <c r="E5" s="40">
        <v>100000</v>
      </c>
      <c r="F5" s="41">
        <f t="shared" ref="F5:F55" si="0">F4+E5-D5</f>
        <v>250000</v>
      </c>
      <c r="G5" s="42"/>
      <c r="H5" s="43"/>
      <c r="I5" s="44"/>
    </row>
    <row r="6" spans="1:9" s="24" customFormat="1" ht="65.25" customHeight="1" x14ac:dyDescent="0.25">
      <c r="A6" s="45" t="s">
        <v>10</v>
      </c>
      <c r="B6" s="45">
        <v>45194</v>
      </c>
      <c r="C6" s="25" t="s">
        <v>19</v>
      </c>
      <c r="D6" s="26"/>
      <c r="E6" s="26">
        <v>50000</v>
      </c>
      <c r="F6" s="46">
        <f t="shared" si="0"/>
        <v>300000</v>
      </c>
      <c r="G6" s="27"/>
      <c r="H6" s="28"/>
      <c r="I6" s="29"/>
    </row>
    <row r="7" spans="1:9" s="24" customFormat="1" ht="65.25" customHeight="1" x14ac:dyDescent="0.25">
      <c r="A7" s="37" t="s">
        <v>10</v>
      </c>
      <c r="B7" s="38">
        <v>45200</v>
      </c>
      <c r="C7" s="39" t="s">
        <v>20</v>
      </c>
      <c r="D7" s="40">
        <v>450</v>
      </c>
      <c r="E7" s="40"/>
      <c r="F7" s="41">
        <f t="shared" si="0"/>
        <v>299550</v>
      </c>
      <c r="G7" s="42" t="s">
        <v>21</v>
      </c>
      <c r="H7" s="43"/>
      <c r="I7" s="44"/>
    </row>
    <row r="8" spans="1:9" s="24" customFormat="1" ht="65.25" customHeight="1" x14ac:dyDescent="0.25">
      <c r="A8" s="45" t="s">
        <v>10</v>
      </c>
      <c r="B8" s="45">
        <v>45200</v>
      </c>
      <c r="C8" s="25" t="s">
        <v>22</v>
      </c>
      <c r="D8" s="26">
        <v>3000</v>
      </c>
      <c r="E8" s="26"/>
      <c r="F8" s="46">
        <f t="shared" si="0"/>
        <v>296550</v>
      </c>
      <c r="G8" s="27" t="s">
        <v>21</v>
      </c>
      <c r="H8" s="28"/>
      <c r="I8" s="29"/>
    </row>
    <row r="9" spans="1:9" s="24" customFormat="1" ht="65.25" customHeight="1" x14ac:dyDescent="0.25">
      <c r="A9" s="37" t="s">
        <v>10</v>
      </c>
      <c r="B9" s="38">
        <v>45200</v>
      </c>
      <c r="C9" s="39" t="s">
        <v>23</v>
      </c>
      <c r="D9" s="40">
        <v>13150</v>
      </c>
      <c r="E9" s="40"/>
      <c r="F9" s="41">
        <f t="shared" si="0"/>
        <v>283400</v>
      </c>
      <c r="G9" s="42" t="s">
        <v>21</v>
      </c>
      <c r="H9" s="43"/>
      <c r="I9" s="44"/>
    </row>
    <row r="10" spans="1:9" s="24" customFormat="1" ht="65.25" customHeight="1" x14ac:dyDescent="0.25">
      <c r="A10" s="45" t="s">
        <v>10</v>
      </c>
      <c r="B10" s="45">
        <v>45200</v>
      </c>
      <c r="C10" s="25" t="s">
        <v>24</v>
      </c>
      <c r="D10" s="26">
        <v>9600</v>
      </c>
      <c r="E10" s="26"/>
      <c r="F10" s="46">
        <f t="shared" si="0"/>
        <v>273800</v>
      </c>
      <c r="G10" s="27" t="s">
        <v>21</v>
      </c>
      <c r="H10" s="28"/>
      <c r="I10" s="29"/>
    </row>
    <row r="11" spans="1:9" s="24" customFormat="1" ht="65.25" customHeight="1" x14ac:dyDescent="0.25">
      <c r="A11" s="37" t="s">
        <v>10</v>
      </c>
      <c r="B11" s="38">
        <v>45200</v>
      </c>
      <c r="C11" s="39" t="s">
        <v>25</v>
      </c>
      <c r="D11" s="40">
        <v>5400</v>
      </c>
      <c r="E11" s="40"/>
      <c r="F11" s="41">
        <f t="shared" si="0"/>
        <v>268400</v>
      </c>
      <c r="G11" s="42" t="s">
        <v>21</v>
      </c>
      <c r="H11" s="43"/>
      <c r="I11" s="44"/>
    </row>
    <row r="12" spans="1:9" s="24" customFormat="1" ht="65.25" customHeight="1" x14ac:dyDescent="0.25">
      <c r="A12" s="45" t="s">
        <v>10</v>
      </c>
      <c r="B12" s="45">
        <v>45200</v>
      </c>
      <c r="C12" s="25" t="s">
        <v>20</v>
      </c>
      <c r="D12" s="26">
        <v>1200</v>
      </c>
      <c r="E12" s="26"/>
      <c r="F12" s="46">
        <f t="shared" si="0"/>
        <v>267200</v>
      </c>
      <c r="G12" s="27" t="s">
        <v>21</v>
      </c>
      <c r="H12" s="28"/>
      <c r="I12" s="29"/>
    </row>
    <row r="13" spans="1:9" s="24" customFormat="1" ht="65.25" customHeight="1" x14ac:dyDescent="0.25">
      <c r="A13" s="37" t="s">
        <v>10</v>
      </c>
      <c r="B13" s="38">
        <v>45200</v>
      </c>
      <c r="C13" s="39" t="s">
        <v>26</v>
      </c>
      <c r="D13" s="40">
        <v>1600</v>
      </c>
      <c r="E13" s="40"/>
      <c r="F13" s="41">
        <f t="shared" si="0"/>
        <v>265600</v>
      </c>
      <c r="G13" s="42" t="s">
        <v>21</v>
      </c>
      <c r="H13" s="43"/>
      <c r="I13" s="44"/>
    </row>
    <row r="14" spans="1:9" s="24" customFormat="1" ht="65.25" customHeight="1" x14ac:dyDescent="0.25">
      <c r="A14" s="45" t="s">
        <v>10</v>
      </c>
      <c r="B14" s="45">
        <v>45200</v>
      </c>
      <c r="C14" s="25" t="s">
        <v>27</v>
      </c>
      <c r="D14" s="26">
        <v>2000</v>
      </c>
      <c r="E14" s="26"/>
      <c r="F14" s="46">
        <f t="shared" si="0"/>
        <v>263600</v>
      </c>
      <c r="G14" s="27" t="s">
        <v>21</v>
      </c>
      <c r="H14" s="28"/>
      <c r="I14" s="29"/>
    </row>
    <row r="15" spans="1:9" s="24" customFormat="1" ht="65.25" customHeight="1" x14ac:dyDescent="0.25">
      <c r="A15" s="37" t="s">
        <v>10</v>
      </c>
      <c r="B15" s="38">
        <v>45200</v>
      </c>
      <c r="C15" s="39" t="s">
        <v>28</v>
      </c>
      <c r="D15" s="40">
        <v>7000</v>
      </c>
      <c r="E15" s="40"/>
      <c r="F15" s="41">
        <f t="shared" si="0"/>
        <v>256600</v>
      </c>
      <c r="G15" s="42" t="s">
        <v>21</v>
      </c>
      <c r="H15" s="43"/>
      <c r="I15" s="44"/>
    </row>
    <row r="16" spans="1:9" s="24" customFormat="1" ht="65.25" customHeight="1" x14ac:dyDescent="0.25">
      <c r="A16" s="45" t="s">
        <v>10</v>
      </c>
      <c r="B16" s="45">
        <v>45200</v>
      </c>
      <c r="C16" s="25" t="s">
        <v>29</v>
      </c>
      <c r="D16" s="26">
        <v>4800</v>
      </c>
      <c r="E16" s="26"/>
      <c r="F16" s="46">
        <f t="shared" si="0"/>
        <v>251800</v>
      </c>
      <c r="G16" s="27" t="s">
        <v>21</v>
      </c>
      <c r="H16" s="28"/>
      <c r="I16" s="29"/>
    </row>
    <row r="17" spans="1:9" s="24" customFormat="1" ht="65.25" customHeight="1" x14ac:dyDescent="0.25">
      <c r="A17" s="37" t="s">
        <v>10</v>
      </c>
      <c r="B17" s="38">
        <v>45200</v>
      </c>
      <c r="C17" s="39" t="s">
        <v>7</v>
      </c>
      <c r="D17" s="40">
        <v>4600</v>
      </c>
      <c r="E17" s="40"/>
      <c r="F17" s="41">
        <f t="shared" si="0"/>
        <v>247200</v>
      </c>
      <c r="G17" s="42" t="s">
        <v>21</v>
      </c>
      <c r="H17" s="43"/>
      <c r="I17" s="44"/>
    </row>
    <row r="18" spans="1:9" s="24" customFormat="1" ht="65.25" customHeight="1" x14ac:dyDescent="0.25">
      <c r="A18" s="45" t="s">
        <v>10</v>
      </c>
      <c r="B18" s="45">
        <v>45200</v>
      </c>
      <c r="C18" s="25" t="s">
        <v>15</v>
      </c>
      <c r="D18" s="26">
        <v>1300</v>
      </c>
      <c r="E18" s="26"/>
      <c r="F18" s="46">
        <f t="shared" si="0"/>
        <v>245900</v>
      </c>
      <c r="G18" s="27" t="s">
        <v>21</v>
      </c>
      <c r="H18" s="28"/>
      <c r="I18" s="29"/>
    </row>
    <row r="19" spans="1:9" s="24" customFormat="1" ht="65.25" customHeight="1" x14ac:dyDescent="0.25">
      <c r="A19" s="37" t="s">
        <v>10</v>
      </c>
      <c r="B19" s="38">
        <v>45200</v>
      </c>
      <c r="C19" s="39" t="s">
        <v>30</v>
      </c>
      <c r="D19" s="40">
        <v>9300</v>
      </c>
      <c r="E19" s="40"/>
      <c r="F19" s="41">
        <f t="shared" si="0"/>
        <v>236600</v>
      </c>
      <c r="G19" s="42" t="s">
        <v>21</v>
      </c>
      <c r="H19" s="43"/>
      <c r="I19" s="44"/>
    </row>
    <row r="20" spans="1:9" s="24" customFormat="1" ht="65.25" customHeight="1" x14ac:dyDescent="0.25">
      <c r="A20" s="45" t="s">
        <v>10</v>
      </c>
      <c r="B20" s="45">
        <v>45200</v>
      </c>
      <c r="C20" s="25" t="s">
        <v>31</v>
      </c>
      <c r="D20" s="26">
        <v>3000</v>
      </c>
      <c r="E20" s="26"/>
      <c r="F20" s="46">
        <f t="shared" si="0"/>
        <v>233600</v>
      </c>
      <c r="G20" s="27" t="s">
        <v>21</v>
      </c>
      <c r="H20" s="28"/>
      <c r="I20" s="29"/>
    </row>
    <row r="21" spans="1:9" s="24" customFormat="1" ht="65.25" customHeight="1" x14ac:dyDescent="0.25">
      <c r="A21" s="37" t="s">
        <v>10</v>
      </c>
      <c r="B21" s="38">
        <v>45200</v>
      </c>
      <c r="C21" s="39" t="s">
        <v>32</v>
      </c>
      <c r="D21" s="40">
        <v>1200</v>
      </c>
      <c r="E21" s="40"/>
      <c r="F21" s="41">
        <f t="shared" si="0"/>
        <v>232400</v>
      </c>
      <c r="G21" s="42" t="s">
        <v>21</v>
      </c>
      <c r="H21" s="43"/>
      <c r="I21" s="44"/>
    </row>
    <row r="22" spans="1:9" s="24" customFormat="1" ht="65.25" customHeight="1" x14ac:dyDescent="0.25">
      <c r="A22" s="45" t="s">
        <v>10</v>
      </c>
      <c r="B22" s="45">
        <v>45200</v>
      </c>
      <c r="C22" s="25" t="s">
        <v>33</v>
      </c>
      <c r="D22" s="26">
        <v>800</v>
      </c>
      <c r="E22" s="26"/>
      <c r="F22" s="46">
        <f t="shared" si="0"/>
        <v>231600</v>
      </c>
      <c r="G22" s="27" t="s">
        <v>21</v>
      </c>
      <c r="H22" s="28"/>
      <c r="I22" s="29"/>
    </row>
    <row r="23" spans="1:9" s="24" customFormat="1" ht="65.25" customHeight="1" x14ac:dyDescent="0.25">
      <c r="A23" s="37" t="s">
        <v>10</v>
      </c>
      <c r="B23" s="38">
        <v>45200</v>
      </c>
      <c r="C23" s="39" t="s">
        <v>34</v>
      </c>
      <c r="D23" s="40">
        <v>2200</v>
      </c>
      <c r="E23" s="40"/>
      <c r="F23" s="41">
        <f t="shared" si="0"/>
        <v>229400</v>
      </c>
      <c r="G23" s="42" t="s">
        <v>21</v>
      </c>
      <c r="H23" s="43"/>
      <c r="I23" s="44"/>
    </row>
    <row r="24" spans="1:9" s="24" customFormat="1" ht="65.25" customHeight="1" x14ac:dyDescent="0.25">
      <c r="A24" s="45" t="s">
        <v>10</v>
      </c>
      <c r="B24" s="45">
        <v>45200</v>
      </c>
      <c r="C24" s="25" t="s">
        <v>8</v>
      </c>
      <c r="D24" s="26">
        <v>1000</v>
      </c>
      <c r="E24" s="26"/>
      <c r="F24" s="46">
        <f t="shared" si="0"/>
        <v>228400</v>
      </c>
      <c r="G24" s="27" t="s">
        <v>21</v>
      </c>
      <c r="H24" s="28"/>
      <c r="I24" s="29"/>
    </row>
    <row r="25" spans="1:9" s="24" customFormat="1" ht="65.25" customHeight="1" x14ac:dyDescent="0.25">
      <c r="A25" s="37" t="s">
        <v>10</v>
      </c>
      <c r="B25" s="38">
        <v>45200</v>
      </c>
      <c r="C25" s="39" t="s">
        <v>35</v>
      </c>
      <c r="D25" s="40">
        <v>800</v>
      </c>
      <c r="E25" s="40"/>
      <c r="F25" s="41">
        <f t="shared" si="0"/>
        <v>227600</v>
      </c>
      <c r="G25" s="42" t="s">
        <v>21</v>
      </c>
      <c r="H25" s="43"/>
      <c r="I25" s="44"/>
    </row>
    <row r="26" spans="1:9" s="24" customFormat="1" ht="65.25" customHeight="1" x14ac:dyDescent="0.25">
      <c r="A26" s="45" t="s">
        <v>10</v>
      </c>
      <c r="B26" s="45">
        <v>45200</v>
      </c>
      <c r="C26" s="25" t="s">
        <v>36</v>
      </c>
      <c r="D26" s="26">
        <v>1900</v>
      </c>
      <c r="E26" s="26"/>
      <c r="F26" s="46">
        <f t="shared" si="0"/>
        <v>225700</v>
      </c>
      <c r="G26" s="27" t="s">
        <v>21</v>
      </c>
      <c r="H26" s="28"/>
      <c r="I26" s="29"/>
    </row>
    <row r="27" spans="1:9" s="24" customFormat="1" ht="65.25" customHeight="1" x14ac:dyDescent="0.25">
      <c r="A27" s="37" t="s">
        <v>10</v>
      </c>
      <c r="B27" s="38">
        <v>45200</v>
      </c>
      <c r="C27" s="39" t="s">
        <v>37</v>
      </c>
      <c r="D27" s="40">
        <v>2750</v>
      </c>
      <c r="E27" s="40"/>
      <c r="F27" s="41">
        <f t="shared" si="0"/>
        <v>222950</v>
      </c>
      <c r="G27" s="42" t="s">
        <v>21</v>
      </c>
      <c r="H27" s="43"/>
      <c r="I27" s="44"/>
    </row>
    <row r="28" spans="1:9" s="24" customFormat="1" ht="65.25" customHeight="1" x14ac:dyDescent="0.25">
      <c r="A28" s="45" t="s">
        <v>10</v>
      </c>
      <c r="B28" s="45">
        <v>45200</v>
      </c>
      <c r="C28" s="25" t="s">
        <v>15</v>
      </c>
      <c r="D28" s="26">
        <v>1000</v>
      </c>
      <c r="E28" s="26"/>
      <c r="F28" s="46">
        <f t="shared" si="0"/>
        <v>221950</v>
      </c>
      <c r="G28" s="27" t="s">
        <v>21</v>
      </c>
      <c r="H28" s="28"/>
      <c r="I28" s="29"/>
    </row>
    <row r="29" spans="1:9" s="24" customFormat="1" ht="65.25" customHeight="1" x14ac:dyDescent="0.25">
      <c r="A29" s="37" t="s">
        <v>10</v>
      </c>
      <c r="B29" s="38">
        <v>45200</v>
      </c>
      <c r="C29" s="39" t="s">
        <v>7</v>
      </c>
      <c r="D29" s="40">
        <v>2850</v>
      </c>
      <c r="E29" s="40"/>
      <c r="F29" s="41">
        <f t="shared" si="0"/>
        <v>219100</v>
      </c>
      <c r="G29" s="42" t="s">
        <v>21</v>
      </c>
      <c r="H29" s="43"/>
      <c r="I29" s="44"/>
    </row>
    <row r="30" spans="1:9" s="24" customFormat="1" ht="65.25" customHeight="1" x14ac:dyDescent="0.25">
      <c r="A30" s="45" t="s">
        <v>10</v>
      </c>
      <c r="B30" s="45">
        <v>45200</v>
      </c>
      <c r="C30" s="25" t="s">
        <v>38</v>
      </c>
      <c r="D30" s="26">
        <v>480</v>
      </c>
      <c r="E30" s="26"/>
      <c r="F30" s="46">
        <f t="shared" si="0"/>
        <v>218620</v>
      </c>
      <c r="G30" s="27" t="s">
        <v>21</v>
      </c>
      <c r="H30" s="28"/>
      <c r="I30" s="29"/>
    </row>
    <row r="31" spans="1:9" s="24" customFormat="1" ht="65.25" customHeight="1" x14ac:dyDescent="0.25">
      <c r="A31" s="37" t="s">
        <v>10</v>
      </c>
      <c r="B31" s="38">
        <v>45200</v>
      </c>
      <c r="C31" s="39" t="s">
        <v>8</v>
      </c>
      <c r="D31" s="40">
        <v>800</v>
      </c>
      <c r="E31" s="40"/>
      <c r="F31" s="41">
        <f t="shared" si="0"/>
        <v>217820</v>
      </c>
      <c r="G31" s="42" t="s">
        <v>21</v>
      </c>
      <c r="H31" s="43"/>
      <c r="I31" s="44"/>
    </row>
    <row r="32" spans="1:9" s="24" customFormat="1" ht="65.25" customHeight="1" x14ac:dyDescent="0.25">
      <c r="A32" s="45" t="s">
        <v>10</v>
      </c>
      <c r="B32" s="45">
        <v>45200</v>
      </c>
      <c r="C32" s="25" t="s">
        <v>39</v>
      </c>
      <c r="D32" s="26">
        <v>550</v>
      </c>
      <c r="E32" s="26"/>
      <c r="F32" s="46">
        <f t="shared" si="0"/>
        <v>217270</v>
      </c>
      <c r="G32" s="27" t="s">
        <v>21</v>
      </c>
      <c r="H32" s="28"/>
      <c r="I32" s="29"/>
    </row>
    <row r="33" spans="1:9" s="24" customFormat="1" ht="65.25" customHeight="1" x14ac:dyDescent="0.25">
      <c r="A33" s="37" t="s">
        <v>10</v>
      </c>
      <c r="B33" s="38">
        <v>45200</v>
      </c>
      <c r="C33" s="39" t="s">
        <v>40</v>
      </c>
      <c r="D33" s="40">
        <v>41000</v>
      </c>
      <c r="E33" s="40"/>
      <c r="F33" s="41">
        <f t="shared" si="0"/>
        <v>176270</v>
      </c>
      <c r="G33" s="42" t="s">
        <v>21</v>
      </c>
      <c r="H33" s="43"/>
      <c r="I33" s="44"/>
    </row>
    <row r="34" spans="1:9" s="24" customFormat="1" ht="65.25" customHeight="1" x14ac:dyDescent="0.25">
      <c r="A34" s="45" t="s">
        <v>10</v>
      </c>
      <c r="B34" s="45">
        <v>45200</v>
      </c>
      <c r="C34" s="25" t="s">
        <v>60</v>
      </c>
      <c r="D34" s="26">
        <v>11300</v>
      </c>
      <c r="E34" s="26"/>
      <c r="F34" s="46">
        <f t="shared" si="0"/>
        <v>164970</v>
      </c>
      <c r="G34" s="27" t="s">
        <v>21</v>
      </c>
      <c r="H34" s="28" t="s">
        <v>62</v>
      </c>
      <c r="I34" s="29"/>
    </row>
    <row r="35" spans="1:9" s="24" customFormat="1" ht="65.25" customHeight="1" x14ac:dyDescent="0.25">
      <c r="A35" s="37" t="s">
        <v>10</v>
      </c>
      <c r="B35" s="38">
        <v>45200</v>
      </c>
      <c r="C35" s="39" t="s">
        <v>41</v>
      </c>
      <c r="D35" s="40">
        <v>2000</v>
      </c>
      <c r="E35" s="40"/>
      <c r="F35" s="41">
        <f t="shared" si="0"/>
        <v>162970</v>
      </c>
      <c r="G35" s="42" t="s">
        <v>21</v>
      </c>
      <c r="H35" s="43"/>
      <c r="I35" s="44"/>
    </row>
    <row r="36" spans="1:9" s="24" customFormat="1" ht="65.25" customHeight="1" x14ac:dyDescent="0.25">
      <c r="A36" s="45" t="s">
        <v>10</v>
      </c>
      <c r="B36" s="45">
        <v>45200</v>
      </c>
      <c r="C36" s="25" t="s">
        <v>42</v>
      </c>
      <c r="D36" s="26">
        <v>3500</v>
      </c>
      <c r="E36" s="26"/>
      <c r="F36" s="46">
        <f t="shared" si="0"/>
        <v>159470</v>
      </c>
      <c r="G36" s="27" t="s">
        <v>21</v>
      </c>
      <c r="H36" s="28"/>
      <c r="I36" s="29"/>
    </row>
    <row r="37" spans="1:9" s="24" customFormat="1" ht="65.25" customHeight="1" x14ac:dyDescent="0.25">
      <c r="A37" s="37" t="s">
        <v>10</v>
      </c>
      <c r="B37" s="38">
        <v>45200</v>
      </c>
      <c r="C37" s="39" t="s">
        <v>43</v>
      </c>
      <c r="D37" s="40">
        <v>6100</v>
      </c>
      <c r="E37" s="40"/>
      <c r="F37" s="41">
        <f t="shared" si="0"/>
        <v>153370</v>
      </c>
      <c r="G37" s="42" t="s">
        <v>21</v>
      </c>
      <c r="H37" s="43"/>
      <c r="I37" s="44"/>
    </row>
    <row r="38" spans="1:9" s="24" customFormat="1" ht="65.25" customHeight="1" x14ac:dyDescent="0.25">
      <c r="A38" s="45" t="s">
        <v>10</v>
      </c>
      <c r="B38" s="45">
        <v>45200</v>
      </c>
      <c r="C38" s="25" t="s">
        <v>44</v>
      </c>
      <c r="D38" s="26">
        <v>1900</v>
      </c>
      <c r="E38" s="26"/>
      <c r="F38" s="46">
        <f t="shared" si="0"/>
        <v>151470</v>
      </c>
      <c r="G38" s="27" t="s">
        <v>21</v>
      </c>
      <c r="H38" s="28" t="s">
        <v>48</v>
      </c>
      <c r="I38" s="29"/>
    </row>
    <row r="39" spans="1:9" s="24" customFormat="1" ht="65.25" customHeight="1" x14ac:dyDescent="0.25">
      <c r="A39" s="37" t="s">
        <v>10</v>
      </c>
      <c r="B39" s="38">
        <v>45200</v>
      </c>
      <c r="C39" s="39" t="s">
        <v>45</v>
      </c>
      <c r="D39" s="40">
        <v>1600</v>
      </c>
      <c r="E39" s="40"/>
      <c r="F39" s="41">
        <f t="shared" si="0"/>
        <v>149870</v>
      </c>
      <c r="G39" s="42" t="s">
        <v>21</v>
      </c>
      <c r="H39" s="43" t="s">
        <v>48</v>
      </c>
      <c r="I39" s="44"/>
    </row>
    <row r="40" spans="1:9" s="24" customFormat="1" ht="65.25" customHeight="1" x14ac:dyDescent="0.25">
      <c r="A40" s="45" t="s">
        <v>10</v>
      </c>
      <c r="B40" s="45">
        <v>45200</v>
      </c>
      <c r="C40" s="25" t="s">
        <v>49</v>
      </c>
      <c r="D40" s="26">
        <v>2550</v>
      </c>
      <c r="E40" s="26"/>
      <c r="F40" s="46">
        <f t="shared" si="0"/>
        <v>147320</v>
      </c>
      <c r="G40" s="27" t="s">
        <v>21</v>
      </c>
      <c r="H40" s="28" t="s">
        <v>48</v>
      </c>
      <c r="I40" s="29"/>
    </row>
    <row r="41" spans="1:9" s="24" customFormat="1" ht="65.25" customHeight="1" x14ac:dyDescent="0.25">
      <c r="A41" s="37" t="s">
        <v>10</v>
      </c>
      <c r="B41" s="38">
        <v>45200</v>
      </c>
      <c r="C41" s="39" t="s">
        <v>46</v>
      </c>
      <c r="D41" s="40">
        <v>240</v>
      </c>
      <c r="E41" s="40"/>
      <c r="F41" s="41">
        <f t="shared" si="0"/>
        <v>147080</v>
      </c>
      <c r="G41" s="42" t="s">
        <v>21</v>
      </c>
      <c r="H41" s="43" t="s">
        <v>48</v>
      </c>
      <c r="I41" s="44"/>
    </row>
    <row r="42" spans="1:9" s="24" customFormat="1" ht="65.25" customHeight="1" x14ac:dyDescent="0.25">
      <c r="A42" s="45" t="s">
        <v>10</v>
      </c>
      <c r="B42" s="45">
        <v>45200</v>
      </c>
      <c r="C42" s="25" t="s">
        <v>47</v>
      </c>
      <c r="D42" s="26">
        <v>310</v>
      </c>
      <c r="E42" s="26"/>
      <c r="F42" s="46">
        <f t="shared" si="0"/>
        <v>146770</v>
      </c>
      <c r="G42" s="27" t="s">
        <v>21</v>
      </c>
      <c r="H42" s="28" t="s">
        <v>48</v>
      </c>
      <c r="I42" s="29"/>
    </row>
    <row r="43" spans="1:9" s="24" customFormat="1" ht="65.25" customHeight="1" x14ac:dyDescent="0.25">
      <c r="A43" s="37" t="s">
        <v>10</v>
      </c>
      <c r="B43" s="38">
        <v>45200</v>
      </c>
      <c r="C43" s="39" t="s">
        <v>50</v>
      </c>
      <c r="D43" s="40">
        <v>250</v>
      </c>
      <c r="E43" s="40"/>
      <c r="F43" s="41">
        <f t="shared" si="0"/>
        <v>146520</v>
      </c>
      <c r="G43" s="42" t="s">
        <v>21</v>
      </c>
      <c r="H43" s="43" t="s">
        <v>48</v>
      </c>
      <c r="I43" s="44"/>
    </row>
    <row r="44" spans="1:9" s="24" customFormat="1" ht="65.25" customHeight="1" x14ac:dyDescent="0.25">
      <c r="A44" s="45" t="s">
        <v>10</v>
      </c>
      <c r="B44" s="45">
        <v>45200</v>
      </c>
      <c r="C44" s="25" t="s">
        <v>52</v>
      </c>
      <c r="D44" s="26">
        <v>400</v>
      </c>
      <c r="E44" s="26"/>
      <c r="F44" s="46">
        <f t="shared" si="0"/>
        <v>146120</v>
      </c>
      <c r="G44" s="27" t="s">
        <v>21</v>
      </c>
      <c r="H44" s="28" t="s">
        <v>48</v>
      </c>
      <c r="I44" s="29"/>
    </row>
    <row r="45" spans="1:9" s="24" customFormat="1" ht="65.25" customHeight="1" x14ac:dyDescent="0.25">
      <c r="A45" s="37" t="s">
        <v>10</v>
      </c>
      <c r="B45" s="38">
        <v>45200</v>
      </c>
      <c r="C45" s="39" t="s">
        <v>51</v>
      </c>
      <c r="D45" s="40">
        <v>280</v>
      </c>
      <c r="E45" s="40"/>
      <c r="F45" s="41">
        <f t="shared" si="0"/>
        <v>145840</v>
      </c>
      <c r="G45" s="42" t="s">
        <v>21</v>
      </c>
      <c r="H45" s="43" t="s">
        <v>48</v>
      </c>
      <c r="I45" s="44"/>
    </row>
    <row r="46" spans="1:9" s="24" customFormat="1" ht="65.25" customHeight="1" x14ac:dyDescent="0.25">
      <c r="A46" s="45" t="s">
        <v>10</v>
      </c>
      <c r="B46" s="45">
        <v>45200</v>
      </c>
      <c r="C46" s="25" t="s">
        <v>53</v>
      </c>
      <c r="D46" s="26">
        <v>6300</v>
      </c>
      <c r="E46" s="26"/>
      <c r="F46" s="46">
        <f t="shared" si="0"/>
        <v>139540</v>
      </c>
      <c r="G46" s="27" t="s">
        <v>21</v>
      </c>
      <c r="H46" s="28" t="s">
        <v>48</v>
      </c>
      <c r="I46" s="29"/>
    </row>
    <row r="47" spans="1:9" s="24" customFormat="1" ht="65.25" customHeight="1" x14ac:dyDescent="0.25">
      <c r="A47" s="37" t="s">
        <v>10</v>
      </c>
      <c r="B47" s="38">
        <v>45200</v>
      </c>
      <c r="C47" s="39" t="s">
        <v>54</v>
      </c>
      <c r="D47" s="40">
        <v>2800</v>
      </c>
      <c r="E47" s="40"/>
      <c r="F47" s="41">
        <f t="shared" si="0"/>
        <v>136740</v>
      </c>
      <c r="G47" s="42" t="s">
        <v>21</v>
      </c>
      <c r="H47" s="43"/>
      <c r="I47" s="44"/>
    </row>
    <row r="48" spans="1:9" s="24" customFormat="1" ht="65.25" customHeight="1" x14ac:dyDescent="0.25">
      <c r="A48" s="45" t="s">
        <v>10</v>
      </c>
      <c r="B48" s="45">
        <v>45200</v>
      </c>
      <c r="C48" s="25" t="s">
        <v>14</v>
      </c>
      <c r="D48" s="26">
        <v>3000</v>
      </c>
      <c r="E48" s="26"/>
      <c r="F48" s="46">
        <f t="shared" si="0"/>
        <v>133740</v>
      </c>
      <c r="G48" s="27" t="s">
        <v>21</v>
      </c>
      <c r="H48" s="28"/>
      <c r="I48" s="29"/>
    </row>
    <row r="49" spans="1:9" s="24" customFormat="1" ht="65.25" customHeight="1" x14ac:dyDescent="0.25">
      <c r="A49" s="37" t="s">
        <v>10</v>
      </c>
      <c r="B49" s="38">
        <v>45200</v>
      </c>
      <c r="C49" s="39" t="s">
        <v>55</v>
      </c>
      <c r="D49" s="40">
        <v>450</v>
      </c>
      <c r="E49" s="40"/>
      <c r="F49" s="41">
        <f t="shared" si="0"/>
        <v>133290</v>
      </c>
      <c r="G49" s="42" t="s">
        <v>21</v>
      </c>
      <c r="H49" s="43"/>
      <c r="I49" s="44"/>
    </row>
    <row r="50" spans="1:9" s="24" customFormat="1" ht="65.25" customHeight="1" x14ac:dyDescent="0.25">
      <c r="A50" s="45" t="s">
        <v>10</v>
      </c>
      <c r="B50" s="45">
        <v>45200</v>
      </c>
      <c r="C50" s="25" t="s">
        <v>56</v>
      </c>
      <c r="D50" s="26">
        <v>2000</v>
      </c>
      <c r="E50" s="26"/>
      <c r="F50" s="46">
        <f t="shared" si="0"/>
        <v>131290</v>
      </c>
      <c r="G50" s="27" t="s">
        <v>21</v>
      </c>
      <c r="H50" s="28"/>
      <c r="I50" s="29"/>
    </row>
    <row r="51" spans="1:9" s="24" customFormat="1" ht="65.25" customHeight="1" x14ac:dyDescent="0.25">
      <c r="A51" s="37" t="s">
        <v>10</v>
      </c>
      <c r="B51" s="38">
        <v>45200</v>
      </c>
      <c r="C51" s="39" t="s">
        <v>57</v>
      </c>
      <c r="D51" s="40">
        <v>1000</v>
      </c>
      <c r="E51" s="40"/>
      <c r="F51" s="41">
        <f t="shared" si="0"/>
        <v>130290</v>
      </c>
      <c r="G51" s="42" t="s">
        <v>21</v>
      </c>
      <c r="H51" s="43"/>
      <c r="I51" s="44"/>
    </row>
    <row r="52" spans="1:9" s="24" customFormat="1" ht="65.25" customHeight="1" x14ac:dyDescent="0.25">
      <c r="A52" s="45" t="s">
        <v>10</v>
      </c>
      <c r="B52" s="45">
        <v>45200</v>
      </c>
      <c r="C52" s="25" t="s">
        <v>58</v>
      </c>
      <c r="D52" s="26">
        <v>159000</v>
      </c>
      <c r="E52" s="26"/>
      <c r="F52" s="46">
        <f t="shared" si="0"/>
        <v>-28710</v>
      </c>
      <c r="G52" s="27" t="s">
        <v>21</v>
      </c>
      <c r="H52" s="28" t="s">
        <v>62</v>
      </c>
      <c r="I52" s="29"/>
    </row>
    <row r="53" spans="1:9" s="24" customFormat="1" ht="65.25" customHeight="1" x14ac:dyDescent="0.25">
      <c r="A53" s="37" t="s">
        <v>10</v>
      </c>
      <c r="B53" s="38">
        <v>45200</v>
      </c>
      <c r="C53" s="39" t="s">
        <v>59</v>
      </c>
      <c r="D53" s="40">
        <v>58000</v>
      </c>
      <c r="E53" s="40"/>
      <c r="F53" s="41">
        <f t="shared" si="0"/>
        <v>-86710</v>
      </c>
      <c r="G53" s="42" t="s">
        <v>21</v>
      </c>
      <c r="H53" s="43" t="s">
        <v>62</v>
      </c>
      <c r="I53" s="44"/>
    </row>
    <row r="54" spans="1:9" s="24" customFormat="1" ht="65.25" customHeight="1" x14ac:dyDescent="0.25">
      <c r="A54" s="45" t="s">
        <v>10</v>
      </c>
      <c r="B54" s="45">
        <v>45200</v>
      </c>
      <c r="C54" s="25" t="s">
        <v>61</v>
      </c>
      <c r="D54" s="26">
        <v>18600</v>
      </c>
      <c r="E54" s="26"/>
      <c r="F54" s="46">
        <f t="shared" si="0"/>
        <v>-105310</v>
      </c>
      <c r="G54" s="27" t="s">
        <v>21</v>
      </c>
      <c r="H54" s="28" t="s">
        <v>62</v>
      </c>
      <c r="I54" s="29"/>
    </row>
    <row r="55" spans="1:9" s="24" customFormat="1" ht="76.5" customHeight="1" x14ac:dyDescent="0.25">
      <c r="A55" s="45" t="s">
        <v>10</v>
      </c>
      <c r="B55" s="45">
        <v>45253</v>
      </c>
      <c r="C55" s="25" t="s">
        <v>66</v>
      </c>
      <c r="D55" s="25">
        <v>12450</v>
      </c>
      <c r="E55" s="25"/>
      <c r="F55" s="46">
        <f t="shared" si="0"/>
        <v>-117760</v>
      </c>
      <c r="G55" s="27" t="s">
        <v>21</v>
      </c>
      <c r="H55" s="28" t="s">
        <v>62</v>
      </c>
      <c r="I55" s="47"/>
    </row>
    <row r="56" spans="1:9" s="24" customFormat="1" ht="44.25" customHeight="1" thickBot="1" x14ac:dyDescent="0.3">
      <c r="A56" s="48"/>
      <c r="B56" s="49"/>
      <c r="C56" s="25"/>
      <c r="D56" s="25"/>
      <c r="E56" s="25"/>
      <c r="F56" s="25"/>
      <c r="G56" s="25"/>
      <c r="H56" s="48"/>
      <c r="I56" s="48"/>
    </row>
    <row r="57" spans="1:9" ht="99.75" customHeight="1" thickTop="1" thickBot="1" x14ac:dyDescent="0.3">
      <c r="A57" s="14"/>
      <c r="B57" s="14"/>
      <c r="C57" s="15"/>
      <c r="D57" s="16">
        <f>SUBTOTAL(9,D3:D56)</f>
        <v>417760</v>
      </c>
      <c r="E57" s="16">
        <f>SUBTOTAL(9,E3:E56)</f>
        <v>300000</v>
      </c>
      <c r="F57" s="17">
        <f>E57-D57</f>
        <v>-117760</v>
      </c>
      <c r="G57" s="14"/>
      <c r="H57" s="33"/>
      <c r="I57" s="34"/>
    </row>
    <row r="58" spans="1:9" ht="36.75" thickTop="1" x14ac:dyDescent="0.55000000000000004">
      <c r="B58" s="18" t="s">
        <v>12</v>
      </c>
      <c r="G58" s="18" t="s">
        <v>13</v>
      </c>
    </row>
    <row r="59" spans="1:9" x14ac:dyDescent="0.55000000000000004">
      <c r="B59" s="6" t="s">
        <v>64</v>
      </c>
      <c r="D59" s="8"/>
      <c r="G59" s="6" t="s">
        <v>63</v>
      </c>
    </row>
    <row r="60" spans="1:9" s="18" customFormat="1" ht="103.5" customHeight="1" x14ac:dyDescent="0.25">
      <c r="C60" s="19"/>
      <c r="D60" s="20"/>
      <c r="E60" s="20"/>
      <c r="F60" s="20"/>
    </row>
    <row r="61" spans="1:9" x14ac:dyDescent="0.55000000000000004">
      <c r="B61" s="6"/>
    </row>
  </sheetData>
  <autoFilter ref="A2:I55" xr:uid="{00000000-0009-0000-0000-000000000000}"/>
  <conditionalFormatting sqref="B61">
    <cfRule type="cellIs" dxfId="3" priority="5" operator="equal">
      <formula>#REF!</formula>
    </cfRule>
  </conditionalFormatting>
  <conditionalFormatting sqref="G1:G4 G57:G1048576">
    <cfRule type="cellIs" dxfId="2" priority="10" operator="equal">
      <formula>#REF!</formula>
    </cfRule>
  </conditionalFormatting>
  <conditionalFormatting sqref="G5:G55">
    <cfRule type="cellIs" dxfId="1" priority="4" operator="equal">
      <formula>#REF!</formula>
    </cfRule>
  </conditionalFormatting>
  <conditionalFormatting sqref="B59">
    <cfRule type="cellIs" dxfId="0" priority="1" operator="equal">
      <formula>#REF!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fitToHeight="3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4:G66"/>
  <sheetViews>
    <sheetView rightToLeft="1" tabSelected="1" topLeftCell="A10" workbookViewId="0">
      <selection activeCell="D21" sqref="D21:D22"/>
    </sheetView>
  </sheetViews>
  <sheetFormatPr defaultRowHeight="15" x14ac:dyDescent="0.25"/>
  <cols>
    <col min="2" max="2" width="16.140625" bestFit="1" customWidth="1"/>
    <col min="3" max="3" width="19.42578125" bestFit="1" customWidth="1"/>
    <col min="4" max="4" width="53.140625" customWidth="1"/>
    <col min="5" max="5" width="16.28515625" bestFit="1" customWidth="1"/>
    <col min="6" max="6" width="14.5703125" bestFit="1" customWidth="1"/>
    <col min="7" max="7" width="53.140625" customWidth="1"/>
  </cols>
  <sheetData>
    <row r="4" spans="2:7" s="65" customFormat="1" ht="34.5" customHeight="1" x14ac:dyDescent="0.25">
      <c r="B4" s="64" t="s">
        <v>83</v>
      </c>
      <c r="C4" s="64" t="s">
        <v>67</v>
      </c>
      <c r="D4" s="64" t="s">
        <v>69</v>
      </c>
      <c r="E4" s="64" t="s">
        <v>67</v>
      </c>
      <c r="F4" s="64" t="s">
        <v>83</v>
      </c>
      <c r="G4" s="64" t="s">
        <v>68</v>
      </c>
    </row>
    <row r="5" spans="2:7" x14ac:dyDescent="0.25">
      <c r="B5" s="63"/>
      <c r="C5" s="63"/>
      <c r="D5" s="66" t="s">
        <v>70</v>
      </c>
      <c r="E5" s="63"/>
      <c r="F5" s="63"/>
      <c r="G5" s="66" t="s">
        <v>79</v>
      </c>
    </row>
    <row r="6" spans="2:7" ht="15.75" x14ac:dyDescent="0.25">
      <c r="B6" s="59"/>
      <c r="C6" s="53">
        <v>11300</v>
      </c>
      <c r="D6" s="50" t="s">
        <v>60</v>
      </c>
      <c r="E6" s="63"/>
      <c r="F6" s="63"/>
      <c r="G6" s="63" t="s">
        <v>80</v>
      </c>
    </row>
    <row r="7" spans="2:7" ht="30" x14ac:dyDescent="0.25">
      <c r="B7" s="59"/>
      <c r="C7" s="53">
        <v>159000</v>
      </c>
      <c r="D7" s="52" t="s">
        <v>58</v>
      </c>
      <c r="E7" s="59"/>
      <c r="F7" s="59">
        <v>300000</v>
      </c>
      <c r="G7" s="52" t="s">
        <v>81</v>
      </c>
    </row>
    <row r="8" spans="2:7" ht="15.75" x14ac:dyDescent="0.25">
      <c r="B8" s="59"/>
      <c r="C8" s="60">
        <v>58000</v>
      </c>
      <c r="D8" s="51" t="s">
        <v>59</v>
      </c>
      <c r="E8" s="59"/>
      <c r="F8" s="59">
        <v>348424</v>
      </c>
      <c r="G8" s="51" t="s">
        <v>82</v>
      </c>
    </row>
    <row r="9" spans="2:7" ht="17.25" x14ac:dyDescent="0.4">
      <c r="B9" s="59"/>
      <c r="C9" s="53">
        <v>18600</v>
      </c>
      <c r="D9" s="50" t="s">
        <v>61</v>
      </c>
      <c r="E9" s="67">
        <v>648424</v>
      </c>
      <c r="F9" s="59"/>
      <c r="G9" s="50"/>
    </row>
    <row r="10" spans="2:7" ht="18.75" x14ac:dyDescent="0.25">
      <c r="B10" s="59"/>
      <c r="C10" s="58">
        <v>12450</v>
      </c>
      <c r="D10" s="54" t="s">
        <v>66</v>
      </c>
      <c r="E10" s="59"/>
      <c r="F10" s="59">
        <v>0</v>
      </c>
      <c r="G10" s="54" t="s">
        <v>84</v>
      </c>
    </row>
    <row r="11" spans="2:7" ht="15.75" x14ac:dyDescent="0.25">
      <c r="B11" s="59"/>
      <c r="C11" s="53">
        <v>1900</v>
      </c>
      <c r="D11" s="55" t="s">
        <v>44</v>
      </c>
      <c r="E11" s="59"/>
      <c r="F11" s="59">
        <v>0</v>
      </c>
      <c r="G11" s="55" t="s">
        <v>85</v>
      </c>
    </row>
    <row r="12" spans="2:7" ht="15.75" x14ac:dyDescent="0.25">
      <c r="B12" s="59"/>
      <c r="C12" s="60">
        <v>1600</v>
      </c>
      <c r="D12" s="56" t="s">
        <v>45</v>
      </c>
      <c r="E12" s="59">
        <v>0</v>
      </c>
      <c r="F12" s="59"/>
      <c r="G12" s="56"/>
    </row>
    <row r="13" spans="2:7" ht="15.75" x14ac:dyDescent="0.25">
      <c r="B13" s="59"/>
      <c r="C13" s="53">
        <v>2550</v>
      </c>
      <c r="D13" s="55" t="s">
        <v>49</v>
      </c>
      <c r="E13" s="59"/>
      <c r="F13" s="59">
        <v>0</v>
      </c>
      <c r="G13" s="55" t="s">
        <v>86</v>
      </c>
    </row>
    <row r="14" spans="2:7" ht="15.75" x14ac:dyDescent="0.25">
      <c r="B14" s="59"/>
      <c r="C14" s="60">
        <v>240</v>
      </c>
      <c r="D14" s="56" t="s">
        <v>46</v>
      </c>
      <c r="E14" s="59"/>
      <c r="F14" s="59">
        <v>0</v>
      </c>
      <c r="G14" s="56" t="s">
        <v>87</v>
      </c>
    </row>
    <row r="15" spans="2:7" ht="15.75" x14ac:dyDescent="0.25">
      <c r="B15" s="59"/>
      <c r="C15" s="53">
        <v>310</v>
      </c>
      <c r="D15" s="55" t="s">
        <v>47</v>
      </c>
      <c r="E15" s="59"/>
      <c r="F15" s="59">
        <v>0</v>
      </c>
      <c r="G15" s="55" t="s">
        <v>88</v>
      </c>
    </row>
    <row r="16" spans="2:7" ht="15.75" x14ac:dyDescent="0.25">
      <c r="B16" s="59"/>
      <c r="C16" s="60">
        <v>250</v>
      </c>
      <c r="D16" s="56" t="s">
        <v>50</v>
      </c>
      <c r="E16" s="59">
        <v>0</v>
      </c>
      <c r="F16" s="59"/>
      <c r="G16" s="56"/>
    </row>
    <row r="17" spans="2:7" ht="15.75" x14ac:dyDescent="0.25">
      <c r="B17" s="59"/>
      <c r="C17" s="53">
        <v>400</v>
      </c>
      <c r="D17" s="55" t="s">
        <v>52</v>
      </c>
      <c r="E17" s="59"/>
      <c r="F17" s="59"/>
      <c r="G17" s="55"/>
    </row>
    <row r="18" spans="2:7" ht="15.75" x14ac:dyDescent="0.25">
      <c r="B18" s="59"/>
      <c r="C18" s="60">
        <v>280</v>
      </c>
      <c r="D18" s="56" t="s">
        <v>51</v>
      </c>
      <c r="E18" s="59"/>
      <c r="F18" s="59"/>
      <c r="G18" s="56"/>
    </row>
    <row r="19" spans="2:7" ht="15.75" x14ac:dyDescent="0.25">
      <c r="B19" s="59"/>
      <c r="C19" s="53">
        <v>6300</v>
      </c>
      <c r="D19" s="55" t="s">
        <v>53</v>
      </c>
      <c r="E19" s="59"/>
      <c r="F19" s="59"/>
      <c r="G19" s="55"/>
    </row>
    <row r="20" spans="2:7" ht="17.25" x14ac:dyDescent="0.4">
      <c r="B20" s="67">
        <f>SUM(C6:C19)</f>
        <v>273180</v>
      </c>
      <c r="C20" s="59"/>
      <c r="D20" s="66" t="s">
        <v>89</v>
      </c>
      <c r="E20" s="59"/>
      <c r="F20" s="59"/>
      <c r="G20" s="62"/>
    </row>
    <row r="21" spans="2:7" ht="15.75" x14ac:dyDescent="0.25">
      <c r="B21" s="59"/>
      <c r="C21" s="59"/>
      <c r="D21" s="61" t="s">
        <v>71</v>
      </c>
      <c r="E21" s="59"/>
      <c r="F21" s="59"/>
      <c r="G21" s="61"/>
    </row>
    <row r="22" spans="2:7" ht="15.75" x14ac:dyDescent="0.25">
      <c r="B22" s="59"/>
      <c r="C22" s="60">
        <v>450</v>
      </c>
      <c r="D22" s="62" t="s">
        <v>20</v>
      </c>
      <c r="E22" s="59"/>
      <c r="F22" s="59"/>
      <c r="G22" s="62"/>
    </row>
    <row r="23" spans="2:7" ht="15.75" x14ac:dyDescent="0.25">
      <c r="B23" s="59"/>
      <c r="C23" s="53">
        <v>3000</v>
      </c>
      <c r="D23" s="55" t="s">
        <v>22</v>
      </c>
      <c r="E23" s="59"/>
      <c r="F23" s="59"/>
      <c r="G23" s="55"/>
    </row>
    <row r="24" spans="2:7" ht="15.75" x14ac:dyDescent="0.25">
      <c r="B24" s="59"/>
      <c r="C24" s="60">
        <v>13150</v>
      </c>
      <c r="D24" s="56" t="s">
        <v>23</v>
      </c>
      <c r="E24" s="59"/>
      <c r="F24" s="59"/>
      <c r="G24" s="56"/>
    </row>
    <row r="25" spans="2:7" ht="15.75" x14ac:dyDescent="0.25">
      <c r="B25" s="59"/>
      <c r="C25" s="53">
        <v>9600</v>
      </c>
      <c r="D25" s="55" t="s">
        <v>24</v>
      </c>
      <c r="E25" s="59"/>
      <c r="F25" s="59"/>
      <c r="G25" s="55"/>
    </row>
    <row r="26" spans="2:7" ht="15.75" x14ac:dyDescent="0.25">
      <c r="B26" s="59"/>
      <c r="C26" s="60">
        <v>5400</v>
      </c>
      <c r="D26" s="56" t="s">
        <v>25</v>
      </c>
      <c r="E26" s="59"/>
      <c r="F26" s="59"/>
      <c r="G26" s="56"/>
    </row>
    <row r="27" spans="2:7" ht="15.75" x14ac:dyDescent="0.25">
      <c r="B27" s="59"/>
      <c r="C27" s="53">
        <v>1200</v>
      </c>
      <c r="D27" s="55" t="s">
        <v>20</v>
      </c>
      <c r="E27" s="59"/>
      <c r="F27" s="59"/>
      <c r="G27" s="55"/>
    </row>
    <row r="28" spans="2:7" ht="15.75" x14ac:dyDescent="0.25">
      <c r="B28" s="59"/>
      <c r="C28" s="60">
        <v>1600</v>
      </c>
      <c r="D28" s="56" t="s">
        <v>26</v>
      </c>
      <c r="E28" s="59"/>
      <c r="F28" s="59"/>
      <c r="G28" s="56"/>
    </row>
    <row r="29" spans="2:7" ht="15.75" x14ac:dyDescent="0.25">
      <c r="B29" s="59"/>
      <c r="C29" s="53">
        <v>2000</v>
      </c>
      <c r="D29" s="55" t="s">
        <v>27</v>
      </c>
      <c r="E29" s="59"/>
      <c r="F29" s="59"/>
      <c r="G29" s="55"/>
    </row>
    <row r="30" spans="2:7" ht="15.75" x14ac:dyDescent="0.25">
      <c r="B30" s="59"/>
      <c r="C30" s="60">
        <v>7000</v>
      </c>
      <c r="D30" s="56" t="s">
        <v>28</v>
      </c>
      <c r="E30" s="59"/>
      <c r="F30" s="59"/>
      <c r="G30" s="56"/>
    </row>
    <row r="31" spans="2:7" ht="15.75" x14ac:dyDescent="0.25">
      <c r="B31" s="59"/>
      <c r="C31" s="53">
        <v>4800</v>
      </c>
      <c r="D31" s="55" t="s">
        <v>29</v>
      </c>
      <c r="E31" s="59"/>
      <c r="F31" s="59"/>
      <c r="G31" s="55"/>
    </row>
    <row r="32" spans="2:7" ht="15.75" x14ac:dyDescent="0.25">
      <c r="B32" s="59"/>
      <c r="C32" s="60">
        <v>4600</v>
      </c>
      <c r="D32" s="56" t="s">
        <v>7</v>
      </c>
      <c r="E32" s="59"/>
      <c r="F32" s="59"/>
      <c r="G32" s="56"/>
    </row>
    <row r="33" spans="2:7" ht="15.75" x14ac:dyDescent="0.25">
      <c r="B33" s="59"/>
      <c r="C33" s="53">
        <v>1300</v>
      </c>
      <c r="D33" s="55" t="s">
        <v>15</v>
      </c>
      <c r="E33" s="59"/>
      <c r="F33" s="59"/>
      <c r="G33" s="55"/>
    </row>
    <row r="34" spans="2:7" ht="15.75" x14ac:dyDescent="0.25">
      <c r="B34" s="59"/>
      <c r="C34" s="60">
        <v>9300</v>
      </c>
      <c r="D34" s="56" t="s">
        <v>30</v>
      </c>
      <c r="E34" s="59"/>
      <c r="F34" s="59"/>
      <c r="G34" s="56"/>
    </row>
    <row r="35" spans="2:7" ht="15.75" x14ac:dyDescent="0.25">
      <c r="B35" s="59"/>
      <c r="C35" s="53">
        <v>3000</v>
      </c>
      <c r="D35" s="55" t="s">
        <v>31</v>
      </c>
      <c r="E35" s="59"/>
      <c r="F35" s="59"/>
      <c r="G35" s="55"/>
    </row>
    <row r="36" spans="2:7" ht="15.75" x14ac:dyDescent="0.25">
      <c r="B36" s="59"/>
      <c r="C36" s="60">
        <v>1200</v>
      </c>
      <c r="D36" s="56" t="s">
        <v>32</v>
      </c>
      <c r="E36" s="59"/>
      <c r="F36" s="59"/>
      <c r="G36" s="56"/>
    </row>
    <row r="37" spans="2:7" ht="15.75" x14ac:dyDescent="0.25">
      <c r="B37" s="59"/>
      <c r="C37" s="53">
        <v>800</v>
      </c>
      <c r="D37" s="55" t="s">
        <v>33</v>
      </c>
      <c r="E37" s="59"/>
      <c r="F37" s="59"/>
      <c r="G37" s="55"/>
    </row>
    <row r="38" spans="2:7" ht="15.75" x14ac:dyDescent="0.25">
      <c r="B38" s="59"/>
      <c r="C38" s="60">
        <v>2200</v>
      </c>
      <c r="D38" s="56" t="s">
        <v>34</v>
      </c>
      <c r="E38" s="59"/>
      <c r="F38" s="59"/>
      <c r="G38" s="56"/>
    </row>
    <row r="39" spans="2:7" ht="15.75" x14ac:dyDescent="0.25">
      <c r="B39" s="59"/>
      <c r="C39" s="53">
        <v>1000</v>
      </c>
      <c r="D39" s="55" t="s">
        <v>8</v>
      </c>
      <c r="E39" s="59"/>
      <c r="F39" s="59"/>
      <c r="G39" s="55"/>
    </row>
    <row r="40" spans="2:7" ht="15.75" x14ac:dyDescent="0.25">
      <c r="B40" s="59"/>
      <c r="C40" s="60">
        <v>800</v>
      </c>
      <c r="D40" s="56" t="s">
        <v>35</v>
      </c>
      <c r="E40" s="59"/>
      <c r="F40" s="59"/>
      <c r="G40" s="56"/>
    </row>
    <row r="41" spans="2:7" ht="15.75" x14ac:dyDescent="0.25">
      <c r="B41" s="59"/>
      <c r="C41" s="53">
        <v>1900</v>
      </c>
      <c r="D41" s="55" t="s">
        <v>36</v>
      </c>
      <c r="E41" s="59"/>
      <c r="F41" s="59"/>
      <c r="G41" s="55"/>
    </row>
    <row r="42" spans="2:7" ht="15.75" x14ac:dyDescent="0.25">
      <c r="B42" s="59"/>
      <c r="C42" s="60">
        <v>2750</v>
      </c>
      <c r="D42" s="56" t="s">
        <v>37</v>
      </c>
      <c r="E42" s="59"/>
      <c r="F42" s="59"/>
      <c r="G42" s="56"/>
    </row>
    <row r="43" spans="2:7" ht="15.75" x14ac:dyDescent="0.25">
      <c r="B43" s="59"/>
      <c r="C43" s="53">
        <v>1000</v>
      </c>
      <c r="D43" s="55" t="s">
        <v>15</v>
      </c>
      <c r="E43" s="59"/>
      <c r="F43" s="59"/>
      <c r="G43" s="55"/>
    </row>
    <row r="44" spans="2:7" ht="15.75" x14ac:dyDescent="0.25">
      <c r="B44" s="59"/>
      <c r="C44" s="60">
        <v>2850</v>
      </c>
      <c r="D44" s="56" t="s">
        <v>7</v>
      </c>
      <c r="E44" s="59"/>
      <c r="F44" s="59"/>
      <c r="G44" s="56"/>
    </row>
    <row r="45" spans="2:7" ht="15.75" x14ac:dyDescent="0.25">
      <c r="B45" s="59"/>
      <c r="C45" s="53">
        <v>480</v>
      </c>
      <c r="D45" s="55" t="s">
        <v>38</v>
      </c>
      <c r="E45" s="59"/>
      <c r="F45" s="59"/>
      <c r="G45" s="55"/>
    </row>
    <row r="46" spans="2:7" ht="15.75" x14ac:dyDescent="0.25">
      <c r="B46" s="59"/>
      <c r="C46" s="60">
        <v>800</v>
      </c>
      <c r="D46" s="56" t="s">
        <v>8</v>
      </c>
      <c r="E46" s="59"/>
      <c r="F46" s="59"/>
      <c r="G46" s="56"/>
    </row>
    <row r="47" spans="2:7" ht="15.75" x14ac:dyDescent="0.25">
      <c r="B47" s="59"/>
      <c r="C47" s="53">
        <v>550</v>
      </c>
      <c r="D47" s="55" t="s">
        <v>39</v>
      </c>
      <c r="E47" s="59"/>
      <c r="F47" s="59"/>
      <c r="G47" s="55"/>
    </row>
    <row r="48" spans="2:7" ht="15.75" x14ac:dyDescent="0.25">
      <c r="B48" s="59"/>
      <c r="C48" s="60">
        <v>41000</v>
      </c>
      <c r="D48" s="56" t="s">
        <v>40</v>
      </c>
      <c r="E48" s="59"/>
      <c r="F48" s="59"/>
      <c r="G48" s="56"/>
    </row>
    <row r="49" spans="2:7" ht="15.75" x14ac:dyDescent="0.25">
      <c r="B49" s="59"/>
      <c r="C49" s="60">
        <v>2000</v>
      </c>
      <c r="D49" s="56" t="s">
        <v>41</v>
      </c>
      <c r="E49" s="59"/>
      <c r="F49" s="59"/>
      <c r="G49" s="56"/>
    </row>
    <row r="50" spans="2:7" ht="15.75" x14ac:dyDescent="0.25">
      <c r="B50" s="59"/>
      <c r="C50" s="53">
        <v>3500</v>
      </c>
      <c r="D50" s="55" t="s">
        <v>42</v>
      </c>
      <c r="E50" s="59"/>
      <c r="F50" s="59"/>
      <c r="G50" s="55"/>
    </row>
    <row r="51" spans="2:7" ht="15.75" x14ac:dyDescent="0.25">
      <c r="B51" s="59"/>
      <c r="C51" s="60">
        <v>6100</v>
      </c>
      <c r="D51" s="56" t="s">
        <v>43</v>
      </c>
      <c r="E51" s="59"/>
      <c r="F51" s="59"/>
      <c r="G51" s="56"/>
    </row>
    <row r="52" spans="2:7" ht="15.75" x14ac:dyDescent="0.25">
      <c r="B52" s="59"/>
      <c r="C52" s="60">
        <v>2800</v>
      </c>
      <c r="D52" s="56" t="s">
        <v>54</v>
      </c>
      <c r="E52" s="59"/>
      <c r="F52" s="59"/>
      <c r="G52" s="56"/>
    </row>
    <row r="53" spans="2:7" ht="15.75" x14ac:dyDescent="0.25">
      <c r="B53" s="59"/>
      <c r="C53" s="53">
        <v>3000</v>
      </c>
      <c r="D53" s="55" t="s">
        <v>14</v>
      </c>
      <c r="E53" s="59"/>
      <c r="F53" s="59"/>
      <c r="G53" s="55"/>
    </row>
    <row r="54" spans="2:7" ht="15.75" x14ac:dyDescent="0.25">
      <c r="B54" s="59"/>
      <c r="C54" s="60">
        <v>450</v>
      </c>
      <c r="D54" s="56" t="s">
        <v>55</v>
      </c>
      <c r="E54" s="59"/>
      <c r="F54" s="59"/>
      <c r="G54" s="56"/>
    </row>
    <row r="55" spans="2:7" ht="15.75" x14ac:dyDescent="0.25">
      <c r="B55" s="59"/>
      <c r="C55" s="53">
        <v>2000</v>
      </c>
      <c r="D55" s="55" t="s">
        <v>56</v>
      </c>
      <c r="E55" s="59"/>
      <c r="F55" s="59"/>
      <c r="G55" s="55"/>
    </row>
    <row r="56" spans="2:7" ht="15.75" x14ac:dyDescent="0.25">
      <c r="B56" s="59"/>
      <c r="C56" s="60">
        <v>1000</v>
      </c>
      <c r="D56" s="56" t="s">
        <v>57</v>
      </c>
      <c r="E56" s="59"/>
      <c r="F56" s="59"/>
      <c r="G56" s="56"/>
    </row>
    <row r="57" spans="2:7" ht="17.25" x14ac:dyDescent="0.4">
      <c r="B57" s="67">
        <f>SUM(C22:C56)</f>
        <v>144580</v>
      </c>
      <c r="C57" s="59"/>
      <c r="D57" s="66" t="s">
        <v>90</v>
      </c>
      <c r="E57" s="59"/>
      <c r="F57" s="59"/>
      <c r="G57" s="61"/>
    </row>
    <row r="58" spans="2:7" ht="15.75" x14ac:dyDescent="0.25">
      <c r="B58" s="59"/>
      <c r="C58" s="59"/>
      <c r="D58" s="62" t="s">
        <v>72</v>
      </c>
      <c r="E58" s="59"/>
      <c r="F58" s="59"/>
      <c r="G58" s="62"/>
    </row>
    <row r="59" spans="2:7" ht="15.75" x14ac:dyDescent="0.25">
      <c r="B59" s="59"/>
      <c r="C59" s="59"/>
      <c r="D59" s="61" t="s">
        <v>73</v>
      </c>
      <c r="E59" s="59"/>
      <c r="F59" s="59"/>
      <c r="G59" s="61"/>
    </row>
    <row r="60" spans="2:7" ht="15.75" x14ac:dyDescent="0.25">
      <c r="B60" s="59"/>
      <c r="C60" s="59"/>
      <c r="D60" s="62" t="s">
        <v>74</v>
      </c>
      <c r="E60" s="59"/>
      <c r="F60" s="59"/>
      <c r="G60" s="62"/>
    </row>
    <row r="61" spans="2:7" ht="15.75" x14ac:dyDescent="0.25">
      <c r="B61" s="59"/>
      <c r="C61" s="59"/>
      <c r="D61" s="61" t="s">
        <v>75</v>
      </c>
      <c r="E61" s="59"/>
      <c r="F61" s="59"/>
      <c r="G61" s="61"/>
    </row>
    <row r="62" spans="2:7" ht="15.75" x14ac:dyDescent="0.25">
      <c r="B62" s="59"/>
      <c r="C62" s="59"/>
      <c r="D62" s="62" t="s">
        <v>76</v>
      </c>
      <c r="E62" s="59"/>
      <c r="F62" s="59"/>
      <c r="G62" s="62"/>
    </row>
    <row r="63" spans="2:7" ht="15.75" x14ac:dyDescent="0.25">
      <c r="B63" s="59"/>
      <c r="C63" s="59">
        <v>230664</v>
      </c>
      <c r="D63" s="61" t="s">
        <v>77</v>
      </c>
      <c r="E63" s="59"/>
      <c r="F63" s="59"/>
      <c r="G63" s="61"/>
    </row>
    <row r="64" spans="2:7" ht="17.25" x14ac:dyDescent="0.4">
      <c r="B64" s="67">
        <v>230664</v>
      </c>
      <c r="C64" s="59"/>
      <c r="D64" s="66" t="s">
        <v>78</v>
      </c>
      <c r="E64" s="59"/>
      <c r="F64" s="59"/>
      <c r="G64" s="62"/>
    </row>
    <row r="65" spans="2:5" ht="21" x14ac:dyDescent="0.45">
      <c r="B65" s="68">
        <f>SUM(B6:B64)</f>
        <v>648424</v>
      </c>
      <c r="E65" s="68">
        <f>SUM(E6:E64)</f>
        <v>648424</v>
      </c>
    </row>
    <row r="66" spans="2:5" x14ac:dyDescent="0.25">
      <c r="E66" s="57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2023-11-23T20:47:52Z</dcterms:modified>
</cp:coreProperties>
</file>